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M:\1700 Compliance\1705 - Risk Assessments\COVID-19 March 2020\"/>
    </mc:Choice>
  </mc:AlternateContent>
  <xr:revisionPtr revIDLastSave="0" documentId="13_ncr:1_{367145B4-5808-49E8-9B2D-192FB45B9C99}" xr6:coauthVersionLast="45" xr6:coauthVersionMax="45" xr10:uidLastSave="{00000000-0000-0000-0000-000000000000}"/>
  <bookViews>
    <workbookView xWindow="-120" yWindow="-120" windowWidth="29040" windowHeight="15840" xr2:uid="{17135EF5-7E68-4DC6-9BBB-AEE378ED7FCB}"/>
  </bookViews>
  <sheets>
    <sheet name="Risk Assessment" sheetId="1" r:id="rId1"/>
    <sheet name="Risk Assessment Key" sheetId="3" r:id="rId2"/>
  </sheets>
  <definedNames>
    <definedName name="_xlnm._FilterDatabase" localSheetId="0" hidden="1">'Risk Assessment'!$A$3:$D$3</definedName>
    <definedName name="Type" localSheetId="0">#REF!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9" i="1" l="1"/>
  <c r="M19" i="1" s="1"/>
  <c r="G19" i="1"/>
  <c r="H19" i="1" s="1"/>
  <c r="L16" i="1" l="1"/>
  <c r="M16" i="1" s="1"/>
  <c r="G16" i="1"/>
  <c r="H16" i="1" s="1"/>
  <c r="L14" i="1"/>
  <c r="M14" i="1" s="1"/>
  <c r="L15" i="1"/>
  <c r="M15" i="1" s="1"/>
  <c r="G15" i="1"/>
  <c r="H15" i="1" s="1"/>
  <c r="G14" i="1"/>
  <c r="H14" i="1" s="1"/>
  <c r="G4" i="1" l="1"/>
  <c r="H4" i="1" s="1"/>
  <c r="L4" i="1"/>
  <c r="M4" i="1" s="1"/>
  <c r="G5" i="1"/>
  <c r="H5" i="1" s="1"/>
  <c r="L5" i="1"/>
  <c r="M5" i="1" s="1"/>
  <c r="G6" i="1"/>
  <c r="H6" i="1" s="1"/>
  <c r="L6" i="1"/>
  <c r="M6" i="1" s="1"/>
  <c r="G7" i="1"/>
  <c r="H7" i="1" s="1"/>
  <c r="L7" i="1"/>
  <c r="M7" i="1" s="1"/>
  <c r="G8" i="1"/>
  <c r="H8" i="1" s="1"/>
  <c r="L8" i="1"/>
  <c r="M8" i="1" s="1"/>
  <c r="G9" i="1"/>
  <c r="H9" i="1" s="1"/>
  <c r="L9" i="1"/>
  <c r="M9" i="1" s="1"/>
  <c r="G12" i="1"/>
  <c r="H12" i="1" s="1"/>
  <c r="L12" i="1"/>
  <c r="M12" i="1" s="1"/>
  <c r="G13" i="1"/>
  <c r="H13" i="1" s="1"/>
  <c r="L13" i="1"/>
  <c r="M13" i="1" s="1"/>
</calcChain>
</file>

<file path=xl/sharedStrings.xml><?xml version="1.0" encoding="utf-8"?>
<sst xmlns="http://schemas.openxmlformats.org/spreadsheetml/2006/main" count="129" uniqueCount="89">
  <si>
    <t>008</t>
  </si>
  <si>
    <t xml:space="preserve">Unable to carry out site work due to government restrictions. </t>
  </si>
  <si>
    <t>Country lockdown.</t>
  </si>
  <si>
    <t>007</t>
  </si>
  <si>
    <t xml:space="preserve">Transmission of COVID-19 from other patrons of hotels, etc. </t>
  </si>
  <si>
    <t>Offsite facilities, e.g. hotels.</t>
  </si>
  <si>
    <t>006</t>
  </si>
  <si>
    <t xml:space="preserve">Request contingency plans from contractors. </t>
  </si>
  <si>
    <t xml:space="preserve">Unable to carry out site work due to contractor illness, or staffing issues. </t>
  </si>
  <si>
    <t>Loss of service from contractors.</t>
  </si>
  <si>
    <t>005</t>
  </si>
  <si>
    <t xml:space="preserve">Transmission of COVID-19 to or from contractors. </t>
  </si>
  <si>
    <t>Contact with contractors.</t>
  </si>
  <si>
    <t>004</t>
  </si>
  <si>
    <t xml:space="preserve">Transmission of COVID-19 to or from members of the public. </t>
  </si>
  <si>
    <t>Contact with members of the public.</t>
  </si>
  <si>
    <t>003</t>
  </si>
  <si>
    <t xml:space="preserve">Transmission of COVID-19 to or from visitors to the office, or from people present in external meetings. </t>
  </si>
  <si>
    <t>Contact with visitors, clients and others.</t>
  </si>
  <si>
    <t>002</t>
  </si>
  <si>
    <t>Contact with colleagues.</t>
  </si>
  <si>
    <t>001</t>
  </si>
  <si>
    <t>Last updated</t>
  </si>
  <si>
    <t>Residual risk rating</t>
  </si>
  <si>
    <t>Residual risk score</t>
  </si>
  <si>
    <t>Residual consequence</t>
  </si>
  <si>
    <t>Residual likelihood</t>
  </si>
  <si>
    <t>Mitigation measures</t>
  </si>
  <si>
    <t>Risk rating</t>
  </si>
  <si>
    <t>Risk score
(L x C)</t>
  </si>
  <si>
    <t>Consequence</t>
  </si>
  <si>
    <t>Likelihood</t>
  </si>
  <si>
    <t>Outcome (what might happen, to whom and how?)</t>
  </si>
  <si>
    <t>Hazard</t>
  </si>
  <si>
    <t>Date added</t>
  </si>
  <si>
    <t>Risk ID</t>
  </si>
  <si>
    <t>CORONAVIRUS RISK ASSESSMENT</t>
  </si>
  <si>
    <t xml:space="preserve">Consider splitting workforce into teams, e.g. engineers only work with designated drillers.
Engineers to have designated vans, and only attend the office if kit required for site work.
Only key personnel to work from the office (if feeling well) other work to be done from home. </t>
  </si>
  <si>
    <t>Loss of work.</t>
  </si>
  <si>
    <t xml:space="preserve">Transmission of COVID-19 virus between colleagues.
</t>
  </si>
  <si>
    <t>Inability to fulfil contractual obligations due to staff shortages through illness or self-isolation.</t>
  </si>
  <si>
    <t xml:space="preserve">Follow good hygiene, hand washing and social distancing guidance outside of the office. 
Maintain social distance from members of the public if communication is necessary.
Consider the location and nature of the site, if remote then contact with the public may be unlikely. </t>
  </si>
  <si>
    <t>2
Unlikely</t>
  </si>
  <si>
    <t>3
Likely</t>
  </si>
  <si>
    <t>4
Very likely</t>
  </si>
  <si>
    <t>1
Very likely</t>
  </si>
  <si>
    <t>1
Negligible</t>
  </si>
  <si>
    <t>2
Minor</t>
  </si>
  <si>
    <t>3
Serious</t>
  </si>
  <si>
    <t>1
Low</t>
  </si>
  <si>
    <t>2
Low</t>
  </si>
  <si>
    <t>3
Low/medium</t>
  </si>
  <si>
    <t>4
Low/medium</t>
  </si>
  <si>
    <t>6
Medium/high</t>
  </si>
  <si>
    <t>8
Medium/high</t>
  </si>
  <si>
    <t>9
Medium/high</t>
  </si>
  <si>
    <t>12
High</t>
  </si>
  <si>
    <t>16
High</t>
  </si>
  <si>
    <t>4
Major</t>
  </si>
  <si>
    <t>Very likely</t>
  </si>
  <si>
    <t>Unlikely</t>
  </si>
  <si>
    <t>Likely</t>
  </si>
  <si>
    <t>Likelihood ratings</t>
  </si>
  <si>
    <t>Consequence ratings</t>
  </si>
  <si>
    <t>Negligible</t>
  </si>
  <si>
    <t>Minor</t>
  </si>
  <si>
    <t>Serious</t>
  </si>
  <si>
    <t>Major</t>
  </si>
  <si>
    <t>Risk Assessment Matrix Key</t>
  </si>
  <si>
    <r>
      <t>Follow good hygiene, hand washing and social distancing guidance outside of the office. 
Request to see copies of guidance issued to employees if deemed necessary. 
All site activities are to comply with the Construction Leadership Council's Site Operating Procedures</t>
    </r>
    <r>
      <rPr>
        <vertAlign val="superscript"/>
        <sz val="9"/>
        <color theme="1"/>
        <rFont val="Arial"/>
        <family val="2"/>
      </rPr>
      <t>3</t>
    </r>
    <r>
      <rPr>
        <sz val="9"/>
        <color theme="1"/>
        <rFont val="Arial"/>
        <family val="2"/>
      </rPr>
      <t xml:space="preserve"> and Working safely during COVID-19 guidance</t>
    </r>
    <r>
      <rPr>
        <vertAlign val="superscript"/>
        <sz val="9"/>
        <color theme="1"/>
        <rFont val="Arial"/>
        <family val="2"/>
      </rPr>
      <t>1,2</t>
    </r>
    <r>
      <rPr>
        <sz val="9"/>
        <color theme="1"/>
        <rFont val="Arial"/>
        <family val="2"/>
      </rPr>
      <t>.</t>
    </r>
  </si>
  <si>
    <t xml:space="preserve">Consider using private houses or chain hotels rather than independent hotels. 
Check accommodation policies prior to booking.
Ensure all hotel rooms are single occupancy only, with private bathrooms wherever possible. 
If private bathrooms are not available, they should be cleaned frequently (i.e. after use by each individual) along with regular cleaning of communal areas and door handles, etc. 
Social distancing should be maintained in any communal areas at all times, and individuals to stay in own rooms as much as possible. </t>
  </si>
  <si>
    <t>009</t>
  </si>
  <si>
    <t>Contact with surfaces.</t>
  </si>
  <si>
    <t>Transmission of COVID-19 to individuals.</t>
  </si>
  <si>
    <t>010</t>
  </si>
  <si>
    <t>Travelling to and from work and/or sites.</t>
  </si>
  <si>
    <t>Transmission of COVID-19 to staff.</t>
  </si>
  <si>
    <t>1. Working safely during COVID-19 in offices and contact centres, https://www.gov.uk/guidance/working-safely-during-coronavirus-covid-19/offices-and-contact-centres, published 11 May 2020.
2. Working safely during COVID-19 in construction and other outdoor work, https://www.gov.uk/guidance/working-safely-during-coronavirus-covid-19/construction-and-other-outdoor-work, published 11 May 2020, updated 19 May 2020.
3. Construction Sector - Site Operating Procedures Protecting Your Workforce During Coronavirus (Covid-19), https://www.constructionleadershipcouncil.co.uk/wp-content/uploads/2020/05/Site-Operating-Procedures-Version-4.pdf, Version 4, published 18 May 2020.
4. Staying safe outside your home, https://www.gov.uk/government/publications/staying-safe-outside-your-home/staying-safe-outside-your-home, updated 18 May 2020.</t>
  </si>
  <si>
    <t>011</t>
  </si>
  <si>
    <t>Face-to-face working.</t>
  </si>
  <si>
    <r>
      <t>Face-to-face working should be avoided wherever possible.
If it is not possible to avoid face-to-face working, guidelines set out in the CLC Site Operating Procedures</t>
    </r>
    <r>
      <rPr>
        <vertAlign val="superscript"/>
        <sz val="9"/>
        <color theme="1"/>
        <rFont val="Arial"/>
        <family val="2"/>
      </rPr>
      <t>3</t>
    </r>
    <r>
      <rPr>
        <sz val="9"/>
        <color theme="1"/>
        <rFont val="Arial"/>
        <family val="2"/>
      </rPr>
      <t xml:space="preserve"> should be followed at all times. 
Communication between operatives should be undertaken whilst maintaining social distancing. 
Where a certain task does not allow social distancing, and an alternative method cannot be found, the time taken to undertake the task should be kept to a minimum, operatives should work side by side if possible and not face-to-face, and masks can be work if available. 
Skin to skin contact should be avoided and gloves will be provided. 
Operatives should wash or sanitise their hands following touching equipment.
Common touch points, for example, machinery controls, should be cleaned regularly. </t>
    </r>
  </si>
  <si>
    <t>012</t>
  </si>
  <si>
    <t>Communal areas.</t>
  </si>
  <si>
    <r>
      <t>Staff to avoid the use of public transport wherever possible, particularly during busy or 'peak' times. If using public transport is necessary, follow government guidelines on travelling and staying safe outside of the home</t>
    </r>
    <r>
      <rPr>
        <vertAlign val="superscript"/>
        <sz val="9"/>
        <rFont val="Arial"/>
        <family val="2"/>
      </rPr>
      <t>4</t>
    </r>
    <r>
      <rPr>
        <sz val="9"/>
        <rFont val="Arial"/>
        <family val="2"/>
      </rPr>
      <t xml:space="preserve">.
Staff to not share vehicles unless absolutely necessary. If a vehicle must be shared, staff to sit as far apart as possible, and the vehicle should be well ventilated (e.g. open windows).
Keep teams to the same individuals.
Each vehicle to be issued with an individual cleaning / sanitisation kit.          Clean vehicles regularly with gloves and standard cleaning procedures. </t>
    </r>
  </si>
  <si>
    <r>
      <t>Regular updates from management. 
If staff are able to work from home they will, office equipment to be transfered to individuals home. For those working form home (or on Furlough) regular keeping in touch should be maintained, paying specific notice to the published guidance on mental health and wellbeing aspects of coronavirus.
Re-arrange seating requirements to maintain 2m distance.
Guidelines on washing hands and general hygiene communicated and displayed in office.
All work to be undertaken in accordance with Working safely during COVID-19 guidance</t>
    </r>
    <r>
      <rPr>
        <vertAlign val="superscript"/>
        <sz val="9"/>
        <rFont val="Arial"/>
        <family val="2"/>
      </rPr>
      <t>1,2</t>
    </r>
    <r>
      <rPr>
        <sz val="9"/>
        <rFont val="Arial"/>
        <family val="2"/>
      </rPr>
      <t>.  
Employees to work from home (if appropriate) if dry cough, fever or loss of taste/smell developed.
Non-symptomatic employees, those with low immune systems or those living with a 'sheilded' individual are also recommended to WFH.
'Sheilded' persons should not attend work.                                                                   
Perspex screens to be installed in appropriate locations / desks.
Keep teams fixed and do not change individuals where possible.
Staffing levels reduced to minimal to prevent contact, those within the office to maintain social distancing.</t>
    </r>
  </si>
  <si>
    <t xml:space="preserve">Follow good hygiene, hand washing and social distancing guidance outside of the office. 
Rearrange meetings to online wherever possible.
Screen to be installed at reception desk.
2m exclusion zones to be installed on floor to delivery and pick up areas.
Create a simple guide for visitors to observe when arraiving in reception / delivery / pick up area.
Where online meetings are not possible, all staff should follow social distancing guidelines. </t>
  </si>
  <si>
    <t>Employees to work from home wherever possible, following instructions provided. 
Furlough employees on government scheme and work with skeleton staff maintaining all guidelines above. 
Majority of sites are staffed at a low level, and outdoor, therefore social distancing can be maintained. 
Social distancing and hygiene guidelines should be considered when planning work.</t>
  </si>
  <si>
    <t xml:space="preserve">Kitchen layout rearranged to enable social distance between people in the kitchen. Maximum of four people in the kitchen at any one time (one at each table and one at the units).
Tea towels are not to be used.
Ensure the active ventilation system is turned on at the start of each day - locations include, kitchen, and 2no. areas in the office area.
Open windows where suitable to do so.
Reduce users of whiteboards to one individual per board, pens to be removed from view.
Erect new signage to remind staff about controls in place.
Encourage staff to bring their own food.
Employees are not to have personal deliveries to the office.
Increased cleaning regime. </t>
  </si>
  <si>
    <r>
      <t xml:space="preserve">Increased frequency and thoroughness of office cleaning.
First member of staff into the office to wipe down all door handles and common touch points daily.                                                                                                           </t>
    </r>
    <r>
      <rPr>
        <sz val="9"/>
        <rFont val="Arial"/>
        <family val="2"/>
      </rPr>
      <t>All staff to be issued with their own cleaning / sanitisation kit.                               Doors to be wedged open in circulation areas where safe to do so.</t>
    </r>
    <r>
      <rPr>
        <sz val="9"/>
        <color theme="1"/>
        <rFont val="Arial"/>
        <family val="2"/>
      </rPr>
      <t xml:space="preserve">
Staff to wash hands and/or santise using the sanitiser provided on entrance and exit of the building.
Staff not to use each others desks, phones or personal equipment.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</si>
</sst>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rgb="FF9C5700"/>
      <name val="Calibri"/>
      <family val="2"/>
      <scheme val="minor"/>
    </font>
    <font>
      <sz val="11"/>
      <color theme="1"/>
      <name val="Arial"/>
      <family val="2"/>
    </font>
    <font>
      <sz val="10"/>
      <color theme="1"/>
      <name val="Arial"/>
      <family val="2"/>
    </font>
    <font>
      <b/>
      <sz val="14"/>
      <color theme="2" tint="-0.499984740745262"/>
      <name val="Arial"/>
      <family val="2"/>
    </font>
    <font>
      <sz val="8"/>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sz val="9"/>
      <color theme="1"/>
      <name val="Arial"/>
      <family val="2"/>
    </font>
    <font>
      <sz val="9"/>
      <color rgb="FF9C5700"/>
      <name val="Arial"/>
      <family val="2"/>
    </font>
    <font>
      <sz val="10"/>
      <name val="Arial"/>
      <family val="2"/>
    </font>
    <font>
      <b/>
      <sz val="10"/>
      <color theme="1"/>
      <name val="Arial"/>
      <family val="2"/>
    </font>
    <font>
      <vertAlign val="superscript"/>
      <sz val="9"/>
      <color theme="1"/>
      <name val="Arial"/>
      <family val="2"/>
    </font>
    <font>
      <sz val="9"/>
      <name val="Arial"/>
      <family val="2"/>
    </font>
    <font>
      <vertAlign val="superscript"/>
      <sz val="9"/>
      <name val="Arial"/>
      <family val="2"/>
    </font>
  </fonts>
  <fills count="7">
    <fill>
      <patternFill patternType="none"/>
    </fill>
    <fill>
      <patternFill patternType="gray125"/>
    </fill>
    <fill>
      <patternFill patternType="solid">
        <fgColor rgb="FFFFEB9C"/>
        <bgColor indexed="64"/>
      </patternFill>
    </fill>
    <fill>
      <patternFill patternType="solid">
        <fgColor theme="9" tint="0.39994506668294322"/>
        <bgColor indexed="64"/>
      </patternFill>
    </fill>
    <fill>
      <patternFill patternType="solid">
        <fgColor rgb="FFC6EFCE"/>
      </patternFill>
    </fill>
    <fill>
      <patternFill patternType="solid">
        <fgColor rgb="FFFFC7CE"/>
      </patternFill>
    </fill>
    <fill>
      <patternFill patternType="solid">
        <fgColor rgb="FFFFCC99"/>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8" fillId="6" borderId="1" applyNumberFormat="0" applyAlignment="0" applyProtection="0"/>
  </cellStyleXfs>
  <cellXfs count="44">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9" fillId="3" borderId="2" xfId="0" applyFont="1" applyFill="1" applyBorder="1" applyAlignment="1">
      <alignment horizontal="center" vertical="center" wrapText="1"/>
    </xf>
    <xf numFmtId="0" fontId="3" fillId="0" borderId="0" xfId="0" applyFont="1"/>
    <xf numFmtId="0" fontId="11" fillId="4" borderId="2" xfId="2" applyFont="1" applyBorder="1" applyAlignment="1">
      <alignment horizontal="center" wrapText="1"/>
    </xf>
    <xf numFmtId="0" fontId="11" fillId="2" borderId="2" xfId="1" applyFont="1" applyBorder="1" applyAlignment="1">
      <alignment horizontal="center" wrapText="1"/>
    </xf>
    <xf numFmtId="0" fontId="11" fillId="6" borderId="2" xfId="4" applyFont="1" applyBorder="1" applyAlignment="1">
      <alignment horizontal="center" wrapText="1"/>
    </xf>
    <xf numFmtId="0" fontId="11" fillId="5" borderId="2" xfId="3" applyFont="1" applyBorder="1" applyAlignment="1">
      <alignment horizontal="center" wrapText="1"/>
    </xf>
    <xf numFmtId="0" fontId="12" fillId="0" borderId="2" xfId="0" applyFont="1" applyBorder="1" applyAlignment="1">
      <alignment horizontal="center" vertical="center" wrapText="1"/>
    </xf>
    <xf numFmtId="0" fontId="12" fillId="0" borderId="2" xfId="0" applyFont="1" applyBorder="1" applyAlignment="1">
      <alignment horizontal="center" wrapText="1"/>
    </xf>
    <xf numFmtId="0" fontId="3" fillId="0" borderId="2" xfId="0" applyFont="1" applyBorder="1" applyAlignment="1">
      <alignment horizontal="center"/>
    </xf>
    <xf numFmtId="0" fontId="12" fillId="0" borderId="0" xfId="0" applyFont="1"/>
    <xf numFmtId="49" fontId="9" fillId="0" borderId="0" xfId="0" applyNumberFormat="1" applyFont="1" applyBorder="1" applyAlignment="1">
      <alignment horizontal="left" vertical="center" wrapText="1"/>
    </xf>
    <xf numFmtId="14" fontId="9" fillId="0" borderId="0" xfId="0" applyNumberFormat="1" applyFont="1" applyBorder="1" applyAlignment="1">
      <alignment horizontal="center" vertical="center" wrapText="1"/>
    </xf>
    <xf numFmtId="0" fontId="9" fillId="0" borderId="0" xfId="0" applyFont="1" applyBorder="1" applyAlignment="1">
      <alignment vertical="center" wrapText="1"/>
    </xf>
    <xf numFmtId="0" fontId="9" fillId="0" borderId="0" xfId="0" applyFont="1" applyBorder="1" applyAlignment="1">
      <alignment horizontal="center" vertical="center"/>
    </xf>
    <xf numFmtId="14" fontId="9" fillId="0" borderId="0" xfId="0" applyNumberFormat="1" applyFont="1" applyBorder="1" applyAlignment="1">
      <alignment horizontal="center" vertical="center"/>
    </xf>
    <xf numFmtId="0" fontId="9" fillId="3" borderId="2" xfId="0" applyFont="1" applyFill="1" applyBorder="1" applyAlignment="1">
      <alignment vertical="center" wrapText="1"/>
    </xf>
    <xf numFmtId="49" fontId="9" fillId="0" borderId="2" xfId="0" applyNumberFormat="1" applyFont="1" applyBorder="1" applyAlignment="1">
      <alignment horizontal="left" vertical="center" wrapText="1"/>
    </xf>
    <xf numFmtId="14" fontId="9" fillId="0" borderId="2" xfId="0" applyNumberFormat="1"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pplyAlignment="1">
      <alignment horizontal="center" vertical="center"/>
    </xf>
    <xf numFmtId="0" fontId="10" fillId="2" borderId="2" xfId="1" applyFont="1" applyBorder="1" applyAlignment="1">
      <alignment horizontal="center" vertical="center"/>
    </xf>
    <xf numFmtId="14" fontId="9" fillId="0" borderId="2" xfId="0" applyNumberFormat="1" applyFont="1" applyBorder="1" applyAlignment="1">
      <alignment horizontal="center" vertical="center"/>
    </xf>
    <xf numFmtId="49" fontId="9" fillId="0" borderId="2" xfId="0" applyNumberFormat="1" applyFont="1" applyFill="1" applyBorder="1" applyAlignment="1">
      <alignment horizontal="left"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xf>
    <xf numFmtId="0" fontId="10" fillId="0" borderId="2" xfId="1" applyFont="1" applyFill="1" applyBorder="1" applyAlignment="1">
      <alignment horizontal="center" vertical="center"/>
    </xf>
    <xf numFmtId="14" fontId="9" fillId="0" borderId="2" xfId="0" applyNumberFormat="1" applyFont="1" applyFill="1" applyBorder="1" applyAlignment="1">
      <alignment horizontal="center" vertical="center"/>
    </xf>
    <xf numFmtId="0" fontId="4" fillId="0" borderId="0" xfId="0" applyFont="1" applyAlignment="1">
      <alignment horizontal="center" vertical="center"/>
    </xf>
    <xf numFmtId="0" fontId="9" fillId="0" borderId="0" xfId="0" applyFont="1" applyAlignment="1">
      <alignment horizontal="left" vertical="center" wrapText="1"/>
    </xf>
    <xf numFmtId="0" fontId="9" fillId="0" borderId="0" xfId="0" applyFont="1" applyAlignment="1">
      <alignment horizontal="left" vertical="center"/>
    </xf>
    <xf numFmtId="0" fontId="12" fillId="0" borderId="2" xfId="0" applyFont="1" applyBorder="1" applyAlignment="1">
      <alignment horizontal="center" vertical="center" textRotation="90"/>
    </xf>
    <xf numFmtId="0" fontId="12" fillId="0" borderId="2" xfId="0" applyFont="1" applyBorder="1" applyAlignment="1">
      <alignment horizontal="center"/>
    </xf>
    <xf numFmtId="0" fontId="14" fillId="0" borderId="2" xfId="0" applyFont="1" applyBorder="1" applyAlignment="1">
      <alignment vertical="center" wrapText="1"/>
    </xf>
    <xf numFmtId="0" fontId="10" fillId="0" borderId="0" xfId="1" applyFont="1" applyFill="1" applyBorder="1" applyAlignment="1">
      <alignment horizontal="center" vertical="center"/>
    </xf>
    <xf numFmtId="49" fontId="9" fillId="0" borderId="0" xfId="0" applyNumberFormat="1" applyFont="1" applyFill="1" applyBorder="1" applyAlignment="1">
      <alignment horizontal="left" vertical="center" wrapText="1"/>
    </xf>
    <xf numFmtId="14" fontId="9"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cellXfs>
  <cellStyles count="5">
    <cellStyle name="Bad" xfId="3" builtinId="27"/>
    <cellStyle name="Good" xfId="2" builtinId="26"/>
    <cellStyle name="Input" xfId="4" builtinId="20"/>
    <cellStyle name="Neutral" xfId="1" builtinId="28"/>
    <cellStyle name="Normal" xfId="0" builtinId="0"/>
  </cellStyles>
  <dxfs count="8">
    <dxf>
      <font>
        <b val="0"/>
        <i val="0"/>
        <color auto="1"/>
      </font>
      <fill>
        <patternFill>
          <bgColor rgb="FFC6EFCE"/>
        </patternFill>
      </fill>
    </dxf>
    <dxf>
      <font>
        <b val="0"/>
        <i val="0"/>
        <color auto="1"/>
      </font>
      <fill>
        <patternFill>
          <bgColor rgb="FFFFEB9C"/>
        </patternFill>
      </fill>
    </dxf>
    <dxf>
      <font>
        <b val="0"/>
        <i val="0"/>
        <color auto="1"/>
      </font>
      <fill>
        <patternFill>
          <bgColor rgb="FFFFCC99"/>
        </patternFill>
      </fill>
    </dxf>
    <dxf>
      <font>
        <b val="0"/>
        <i val="0"/>
        <color auto="1"/>
      </font>
      <fill>
        <patternFill patternType="solid">
          <fgColor auto="1"/>
          <bgColor rgb="FFFFC7CE"/>
        </patternFill>
      </fill>
    </dxf>
    <dxf>
      <font>
        <b val="0"/>
        <i val="0"/>
        <color auto="1"/>
      </font>
      <fill>
        <patternFill>
          <bgColor rgb="FFC6EFCE"/>
        </patternFill>
      </fill>
    </dxf>
    <dxf>
      <font>
        <b val="0"/>
        <i val="0"/>
        <color auto="1"/>
      </font>
      <fill>
        <patternFill>
          <bgColor rgb="FFFFEB9C"/>
        </patternFill>
      </fill>
    </dxf>
    <dxf>
      <font>
        <b val="0"/>
        <i val="0"/>
        <color auto="1"/>
      </font>
      <fill>
        <patternFill>
          <bgColor rgb="FFFFCC99"/>
        </patternFill>
      </fill>
    </dxf>
    <dxf>
      <font>
        <b val="0"/>
        <i val="0"/>
        <color auto="1"/>
      </font>
      <fill>
        <patternFill patternType="solid">
          <fgColor auto="1"/>
          <bgColor rgb="FFFFC7CE"/>
        </patternFill>
      </fill>
    </dxf>
  </dxfs>
  <tableStyles count="0" defaultTableStyle="TableStyleMedium2" defaultPivotStyle="PivotStyleLight16"/>
  <colors>
    <mruColors>
      <color rgb="FFC6EFCE"/>
      <color rgb="FFFFCC99"/>
      <color rgb="FFFFEB9C"/>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57150</xdr:colOff>
      <xdr:row>0</xdr:row>
      <xdr:rowOff>47625</xdr:rowOff>
    </xdr:from>
    <xdr:ext cx="1176147" cy="685800"/>
    <xdr:pic>
      <xdr:nvPicPr>
        <xdr:cNvPr id="2" name="Picture 1">
          <a:extLst>
            <a:ext uri="{FF2B5EF4-FFF2-40B4-BE49-F238E27FC236}">
              <a16:creationId xmlns:a16="http://schemas.microsoft.com/office/drawing/2014/main" id="{8A73284F-5ED2-49A4-A549-9D9B8231AE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176147" cy="6858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6EF30-868E-4D79-A65F-C901754D0470}">
  <sheetPr>
    <pageSetUpPr fitToPage="1"/>
  </sheetPr>
  <dimension ref="A1:N21"/>
  <sheetViews>
    <sheetView tabSelected="1" view="pageBreakPreview" topLeftCell="A16" zoomScaleNormal="100" zoomScaleSheetLayoutView="100" workbookViewId="0">
      <selection activeCell="A18" sqref="A18:N18"/>
    </sheetView>
  </sheetViews>
  <sheetFormatPr defaultRowHeight="14.25" x14ac:dyDescent="0.2"/>
  <cols>
    <col min="1" max="1" width="4.42578125" style="1" customWidth="1"/>
    <col min="2" max="2" width="11.7109375" style="2" customWidth="1"/>
    <col min="3" max="3" width="13.140625" style="1" bestFit="1" customWidth="1"/>
    <col min="4" max="4" width="25.140625" style="1" customWidth="1"/>
    <col min="5" max="5" width="10" style="1" customWidth="1"/>
    <col min="6" max="6" width="12.140625" style="1" customWidth="1"/>
    <col min="7" max="7" width="10" style="1" customWidth="1"/>
    <col min="8" max="8" width="11.140625" style="1" customWidth="1"/>
    <col min="9" max="9" width="57.7109375" style="1" customWidth="1"/>
    <col min="10" max="10" width="10" style="1" customWidth="1"/>
    <col min="11" max="11" width="12.140625" style="1" customWidth="1"/>
    <col min="12" max="12" width="9.140625" style="1"/>
    <col min="13" max="13" width="11.28515625" style="1" bestFit="1" customWidth="1"/>
    <col min="14" max="14" width="10.140625" style="1" bestFit="1" customWidth="1"/>
    <col min="15" max="16384" width="9.140625" style="1"/>
  </cols>
  <sheetData>
    <row r="1" spans="1:14" ht="60" customHeight="1" x14ac:dyDescent="0.2">
      <c r="A1" s="32" t="s">
        <v>36</v>
      </c>
      <c r="B1" s="32"/>
      <c r="C1" s="32"/>
      <c r="D1" s="32"/>
      <c r="E1" s="32"/>
      <c r="F1" s="32"/>
      <c r="G1" s="32"/>
      <c r="H1" s="32"/>
      <c r="I1" s="32"/>
      <c r="J1" s="32"/>
      <c r="K1" s="32"/>
      <c r="L1" s="32"/>
      <c r="M1" s="32"/>
      <c r="N1" s="32"/>
    </row>
    <row r="3" spans="1:14" s="3" customFormat="1" ht="24" x14ac:dyDescent="0.25">
      <c r="A3" s="4" t="s">
        <v>35</v>
      </c>
      <c r="B3" s="4" t="s">
        <v>34</v>
      </c>
      <c r="C3" s="19" t="s">
        <v>33</v>
      </c>
      <c r="D3" s="19" t="s">
        <v>32</v>
      </c>
      <c r="E3" s="4" t="s">
        <v>31</v>
      </c>
      <c r="F3" s="4" t="s">
        <v>30</v>
      </c>
      <c r="G3" s="4" t="s">
        <v>29</v>
      </c>
      <c r="H3" s="4" t="s">
        <v>28</v>
      </c>
      <c r="I3" s="19" t="s">
        <v>27</v>
      </c>
      <c r="J3" s="4" t="s">
        <v>26</v>
      </c>
      <c r="K3" s="4" t="s">
        <v>25</v>
      </c>
      <c r="L3" s="4" t="s">
        <v>24</v>
      </c>
      <c r="M3" s="4" t="s">
        <v>23</v>
      </c>
      <c r="N3" s="4" t="s">
        <v>22</v>
      </c>
    </row>
    <row r="4" spans="1:14" ht="241.5" x14ac:dyDescent="0.2">
      <c r="A4" s="20" t="s">
        <v>21</v>
      </c>
      <c r="B4" s="21">
        <v>43906</v>
      </c>
      <c r="C4" s="22" t="s">
        <v>20</v>
      </c>
      <c r="D4" s="22" t="s">
        <v>39</v>
      </c>
      <c r="E4" s="23">
        <v>3</v>
      </c>
      <c r="F4" s="23">
        <v>3</v>
      </c>
      <c r="G4" s="23">
        <f t="shared" ref="G4:G13" si="0">E4*F4</f>
        <v>9</v>
      </c>
      <c r="H4" s="24" t="str">
        <f>IF(G4&gt;11,"High",(IF(G4&gt;5,"Medium/high",(IF(G4&gt;2,"Low/medium","Low")))))</f>
        <v>Medium/high</v>
      </c>
      <c r="I4" s="37" t="s">
        <v>84</v>
      </c>
      <c r="J4" s="23">
        <v>1</v>
      </c>
      <c r="K4" s="23">
        <v>3</v>
      </c>
      <c r="L4" s="23">
        <f t="shared" ref="L4:L13" si="1">J4*K4</f>
        <v>3</v>
      </c>
      <c r="M4" s="24" t="str">
        <f>IF(L4&gt;11,"High",(IF(L4&gt;5,"Medium/high",(IF(L4&gt;2,"Low/medium","Low")))))</f>
        <v>Low/medium</v>
      </c>
      <c r="N4" s="25">
        <v>43970</v>
      </c>
    </row>
    <row r="5" spans="1:14" ht="120" x14ac:dyDescent="0.2">
      <c r="A5" s="20" t="s">
        <v>19</v>
      </c>
      <c r="B5" s="21">
        <v>43906</v>
      </c>
      <c r="C5" s="22" t="s">
        <v>18</v>
      </c>
      <c r="D5" s="22" t="s">
        <v>17</v>
      </c>
      <c r="E5" s="23">
        <v>3</v>
      </c>
      <c r="F5" s="23">
        <v>3</v>
      </c>
      <c r="G5" s="23">
        <f t="shared" si="0"/>
        <v>9</v>
      </c>
      <c r="H5" s="24" t="str">
        <f t="shared" ref="H5:H16" si="2">IF(G5&gt;11,"High",(IF(G5&gt;5,"Medium/high",(IF(G5&gt;2,"Low/medium","Low")))))</f>
        <v>Medium/high</v>
      </c>
      <c r="I5" s="37" t="s">
        <v>85</v>
      </c>
      <c r="J5" s="23">
        <v>1</v>
      </c>
      <c r="K5" s="23">
        <v>3</v>
      </c>
      <c r="L5" s="23">
        <f t="shared" si="1"/>
        <v>3</v>
      </c>
      <c r="M5" s="24" t="str">
        <f t="shared" ref="M5:M16" si="3">IF(L5&gt;11,"High",(IF(L5&gt;5,"Medium/high",(IF(L5&gt;2,"Low/medium","Low")))))</f>
        <v>Low/medium</v>
      </c>
      <c r="N5" s="25">
        <v>43970</v>
      </c>
    </row>
    <row r="6" spans="1:14" ht="72" x14ac:dyDescent="0.2">
      <c r="A6" s="20" t="s">
        <v>16</v>
      </c>
      <c r="B6" s="21">
        <v>43906</v>
      </c>
      <c r="C6" s="22" t="s">
        <v>15</v>
      </c>
      <c r="D6" s="22" t="s">
        <v>14</v>
      </c>
      <c r="E6" s="23">
        <v>3</v>
      </c>
      <c r="F6" s="23">
        <v>3</v>
      </c>
      <c r="G6" s="23">
        <f t="shared" si="0"/>
        <v>9</v>
      </c>
      <c r="H6" s="24" t="str">
        <f t="shared" si="2"/>
        <v>Medium/high</v>
      </c>
      <c r="I6" s="22" t="s">
        <v>41</v>
      </c>
      <c r="J6" s="23">
        <v>1</v>
      </c>
      <c r="K6" s="23">
        <v>3</v>
      </c>
      <c r="L6" s="23">
        <f t="shared" si="1"/>
        <v>3</v>
      </c>
      <c r="M6" s="24" t="str">
        <f t="shared" si="3"/>
        <v>Low/medium</v>
      </c>
      <c r="N6" s="25">
        <v>43970</v>
      </c>
    </row>
    <row r="7" spans="1:14" ht="87" x14ac:dyDescent="0.2">
      <c r="A7" s="20" t="s">
        <v>13</v>
      </c>
      <c r="B7" s="21">
        <v>43906</v>
      </c>
      <c r="C7" s="22" t="s">
        <v>12</v>
      </c>
      <c r="D7" s="22" t="s">
        <v>11</v>
      </c>
      <c r="E7" s="23">
        <v>3</v>
      </c>
      <c r="F7" s="23">
        <v>3</v>
      </c>
      <c r="G7" s="23">
        <f t="shared" si="0"/>
        <v>9</v>
      </c>
      <c r="H7" s="24" t="str">
        <f t="shared" si="2"/>
        <v>Medium/high</v>
      </c>
      <c r="I7" s="22" t="s">
        <v>69</v>
      </c>
      <c r="J7" s="23">
        <v>1</v>
      </c>
      <c r="K7" s="23">
        <v>3</v>
      </c>
      <c r="L7" s="23">
        <f t="shared" si="1"/>
        <v>3</v>
      </c>
      <c r="M7" s="24" t="str">
        <f t="shared" si="3"/>
        <v>Low/medium</v>
      </c>
      <c r="N7" s="25">
        <v>43970</v>
      </c>
    </row>
    <row r="8" spans="1:14" ht="36" x14ac:dyDescent="0.2">
      <c r="A8" s="20" t="s">
        <v>10</v>
      </c>
      <c r="B8" s="21">
        <v>43906</v>
      </c>
      <c r="C8" s="22" t="s">
        <v>9</v>
      </c>
      <c r="D8" s="22" t="s">
        <v>8</v>
      </c>
      <c r="E8" s="23">
        <v>3</v>
      </c>
      <c r="F8" s="23">
        <v>3</v>
      </c>
      <c r="G8" s="23">
        <f t="shared" si="0"/>
        <v>9</v>
      </c>
      <c r="H8" s="24" t="str">
        <f t="shared" si="2"/>
        <v>Medium/high</v>
      </c>
      <c r="I8" s="22" t="s">
        <v>7</v>
      </c>
      <c r="J8" s="23">
        <v>1</v>
      </c>
      <c r="K8" s="23">
        <v>3</v>
      </c>
      <c r="L8" s="23">
        <f t="shared" si="1"/>
        <v>3</v>
      </c>
      <c r="M8" s="24" t="str">
        <f t="shared" si="3"/>
        <v>Low/medium</v>
      </c>
      <c r="N8" s="25">
        <v>43970</v>
      </c>
    </row>
    <row r="9" spans="1:14" ht="120" x14ac:dyDescent="0.2">
      <c r="A9" s="26" t="s">
        <v>6</v>
      </c>
      <c r="B9" s="27">
        <v>43906</v>
      </c>
      <c r="C9" s="28" t="s">
        <v>5</v>
      </c>
      <c r="D9" s="28" t="s">
        <v>4</v>
      </c>
      <c r="E9" s="29">
        <v>3</v>
      </c>
      <c r="F9" s="29">
        <v>3</v>
      </c>
      <c r="G9" s="29">
        <f t="shared" si="0"/>
        <v>9</v>
      </c>
      <c r="H9" s="30" t="str">
        <f t="shared" si="2"/>
        <v>Medium/high</v>
      </c>
      <c r="I9" s="28" t="s">
        <v>70</v>
      </c>
      <c r="J9" s="29">
        <v>1</v>
      </c>
      <c r="K9" s="29">
        <v>3</v>
      </c>
      <c r="L9" s="29">
        <f t="shared" si="1"/>
        <v>3</v>
      </c>
      <c r="M9" s="30" t="str">
        <f t="shared" si="3"/>
        <v>Low/medium</v>
      </c>
      <c r="N9" s="31">
        <v>43970</v>
      </c>
    </row>
    <row r="10" spans="1:14" x14ac:dyDescent="0.2">
      <c r="A10" s="39"/>
      <c r="B10" s="40"/>
      <c r="C10" s="41"/>
      <c r="D10" s="41"/>
      <c r="E10" s="42"/>
      <c r="F10" s="42"/>
      <c r="G10" s="42"/>
      <c r="H10" s="38"/>
      <c r="I10" s="41"/>
      <c r="J10" s="42"/>
      <c r="K10" s="42"/>
      <c r="L10" s="42"/>
      <c r="M10" s="38"/>
      <c r="N10" s="43"/>
    </row>
    <row r="11" spans="1:14" ht="24" x14ac:dyDescent="0.2">
      <c r="A11" s="4" t="s">
        <v>35</v>
      </c>
      <c r="B11" s="4" t="s">
        <v>34</v>
      </c>
      <c r="C11" s="19" t="s">
        <v>33</v>
      </c>
      <c r="D11" s="19" t="s">
        <v>32</v>
      </c>
      <c r="E11" s="4" t="s">
        <v>31</v>
      </c>
      <c r="F11" s="4" t="s">
        <v>30</v>
      </c>
      <c r="G11" s="4" t="s">
        <v>29</v>
      </c>
      <c r="H11" s="4" t="s">
        <v>28</v>
      </c>
      <c r="I11" s="19" t="s">
        <v>27</v>
      </c>
      <c r="J11" s="4" t="s">
        <v>26</v>
      </c>
      <c r="K11" s="4" t="s">
        <v>25</v>
      </c>
      <c r="L11" s="4" t="s">
        <v>24</v>
      </c>
      <c r="M11" s="4" t="s">
        <v>23</v>
      </c>
      <c r="N11" s="4" t="s">
        <v>22</v>
      </c>
    </row>
    <row r="12" spans="1:14" ht="96" x14ac:dyDescent="0.2">
      <c r="A12" s="20" t="s">
        <v>3</v>
      </c>
      <c r="B12" s="21">
        <v>43906</v>
      </c>
      <c r="C12" s="22" t="s">
        <v>2</v>
      </c>
      <c r="D12" s="22" t="s">
        <v>1</v>
      </c>
      <c r="E12" s="23">
        <v>2</v>
      </c>
      <c r="F12" s="23">
        <v>3</v>
      </c>
      <c r="G12" s="23">
        <f t="shared" si="0"/>
        <v>6</v>
      </c>
      <c r="H12" s="24" t="str">
        <f t="shared" si="2"/>
        <v>Medium/high</v>
      </c>
      <c r="I12" s="22" t="s">
        <v>86</v>
      </c>
      <c r="J12" s="23">
        <v>1</v>
      </c>
      <c r="K12" s="23">
        <v>3</v>
      </c>
      <c r="L12" s="23">
        <f t="shared" si="1"/>
        <v>3</v>
      </c>
      <c r="M12" s="24" t="str">
        <f t="shared" si="3"/>
        <v>Low/medium</v>
      </c>
      <c r="N12" s="25">
        <v>43922</v>
      </c>
    </row>
    <row r="13" spans="1:14" ht="72" x14ac:dyDescent="0.2">
      <c r="A13" s="20" t="s">
        <v>0</v>
      </c>
      <c r="B13" s="21">
        <v>43906</v>
      </c>
      <c r="C13" s="22" t="s">
        <v>38</v>
      </c>
      <c r="D13" s="22" t="s">
        <v>40</v>
      </c>
      <c r="E13" s="23">
        <v>3</v>
      </c>
      <c r="F13" s="23">
        <v>3</v>
      </c>
      <c r="G13" s="23">
        <f t="shared" si="0"/>
        <v>9</v>
      </c>
      <c r="H13" s="24" t="str">
        <f t="shared" si="2"/>
        <v>Medium/high</v>
      </c>
      <c r="I13" s="22" t="s">
        <v>37</v>
      </c>
      <c r="J13" s="23">
        <v>1</v>
      </c>
      <c r="K13" s="23">
        <v>3</v>
      </c>
      <c r="L13" s="23">
        <f t="shared" si="1"/>
        <v>3</v>
      </c>
      <c r="M13" s="24" t="str">
        <f t="shared" si="3"/>
        <v>Low/medium</v>
      </c>
      <c r="N13" s="25">
        <v>43913</v>
      </c>
    </row>
    <row r="14" spans="1:14" ht="96" x14ac:dyDescent="0.2">
      <c r="A14" s="20" t="s">
        <v>71</v>
      </c>
      <c r="B14" s="21">
        <v>43970</v>
      </c>
      <c r="C14" s="22" t="s">
        <v>72</v>
      </c>
      <c r="D14" s="22" t="s">
        <v>73</v>
      </c>
      <c r="E14" s="23">
        <v>3</v>
      </c>
      <c r="F14" s="23">
        <v>3</v>
      </c>
      <c r="G14" s="23">
        <f t="shared" ref="G14:G16" si="4">E14*F14</f>
        <v>9</v>
      </c>
      <c r="H14" s="24" t="str">
        <f t="shared" si="2"/>
        <v>Medium/high</v>
      </c>
      <c r="I14" s="22" t="s">
        <v>88</v>
      </c>
      <c r="J14" s="23">
        <v>1</v>
      </c>
      <c r="K14" s="23">
        <v>3</v>
      </c>
      <c r="L14" s="23">
        <f t="shared" ref="L14:L15" si="5">J14*K14</f>
        <v>3</v>
      </c>
      <c r="M14" s="24" t="str">
        <f t="shared" si="3"/>
        <v>Low/medium</v>
      </c>
      <c r="N14" s="25">
        <v>43970</v>
      </c>
    </row>
    <row r="15" spans="1:14" ht="133.5" x14ac:dyDescent="0.2">
      <c r="A15" s="20" t="s">
        <v>74</v>
      </c>
      <c r="B15" s="21">
        <v>43970</v>
      </c>
      <c r="C15" s="22" t="s">
        <v>75</v>
      </c>
      <c r="D15" s="22" t="s">
        <v>76</v>
      </c>
      <c r="E15" s="23">
        <v>3</v>
      </c>
      <c r="F15" s="23">
        <v>3</v>
      </c>
      <c r="G15" s="23">
        <f t="shared" si="4"/>
        <v>9</v>
      </c>
      <c r="H15" s="24" t="str">
        <f t="shared" si="2"/>
        <v>Medium/high</v>
      </c>
      <c r="I15" s="37" t="s">
        <v>83</v>
      </c>
      <c r="J15" s="23">
        <v>1</v>
      </c>
      <c r="K15" s="23">
        <v>3</v>
      </c>
      <c r="L15" s="23">
        <f t="shared" si="5"/>
        <v>3</v>
      </c>
      <c r="M15" s="24" t="str">
        <f t="shared" si="3"/>
        <v>Low/medium</v>
      </c>
      <c r="N15" s="25">
        <v>43970</v>
      </c>
    </row>
    <row r="16" spans="1:14" ht="181.5" x14ac:dyDescent="0.2">
      <c r="A16" s="20" t="s">
        <v>78</v>
      </c>
      <c r="B16" s="21">
        <v>43970</v>
      </c>
      <c r="C16" s="22" t="s">
        <v>79</v>
      </c>
      <c r="D16" s="22" t="s">
        <v>76</v>
      </c>
      <c r="E16" s="23">
        <v>3</v>
      </c>
      <c r="F16" s="23">
        <v>3</v>
      </c>
      <c r="G16" s="23">
        <f t="shared" si="4"/>
        <v>9</v>
      </c>
      <c r="H16" s="24" t="str">
        <f t="shared" si="2"/>
        <v>Medium/high</v>
      </c>
      <c r="I16" s="22" t="s">
        <v>80</v>
      </c>
      <c r="J16" s="23">
        <v>1</v>
      </c>
      <c r="K16" s="23">
        <v>3</v>
      </c>
      <c r="L16" s="23">
        <f t="shared" ref="L16" si="6">J16*K16</f>
        <v>3</v>
      </c>
      <c r="M16" s="24" t="str">
        <f t="shared" si="3"/>
        <v>Low/medium</v>
      </c>
      <c r="N16" s="25">
        <v>43970</v>
      </c>
    </row>
    <row r="17" spans="1:14" x14ac:dyDescent="0.2">
      <c r="A17" s="14"/>
      <c r="B17" s="15"/>
      <c r="C17" s="16"/>
      <c r="D17" s="16"/>
      <c r="E17" s="17"/>
      <c r="F17" s="17"/>
      <c r="G17" s="17"/>
      <c r="H17" s="38"/>
      <c r="I17" s="41"/>
      <c r="J17" s="42"/>
      <c r="K17" s="42"/>
      <c r="L17" s="42"/>
      <c r="M17" s="38"/>
      <c r="N17" s="18"/>
    </row>
    <row r="18" spans="1:14" ht="24" x14ac:dyDescent="0.2">
      <c r="A18" s="4" t="s">
        <v>35</v>
      </c>
      <c r="B18" s="4" t="s">
        <v>34</v>
      </c>
      <c r="C18" s="19" t="s">
        <v>33</v>
      </c>
      <c r="D18" s="19" t="s">
        <v>32</v>
      </c>
      <c r="E18" s="4" t="s">
        <v>31</v>
      </c>
      <c r="F18" s="4" t="s">
        <v>30</v>
      </c>
      <c r="G18" s="4" t="s">
        <v>29</v>
      </c>
      <c r="H18" s="4" t="s">
        <v>28</v>
      </c>
      <c r="I18" s="19" t="s">
        <v>27</v>
      </c>
      <c r="J18" s="4" t="s">
        <v>26</v>
      </c>
      <c r="K18" s="4" t="s">
        <v>25</v>
      </c>
      <c r="L18" s="4" t="s">
        <v>24</v>
      </c>
      <c r="M18" s="4" t="s">
        <v>23</v>
      </c>
      <c r="N18" s="4" t="s">
        <v>22</v>
      </c>
    </row>
    <row r="19" spans="1:14" ht="156" x14ac:dyDescent="0.2">
      <c r="A19" s="20" t="s">
        <v>81</v>
      </c>
      <c r="B19" s="21">
        <v>43971</v>
      </c>
      <c r="C19" s="22" t="s">
        <v>82</v>
      </c>
      <c r="D19" s="22" t="s">
        <v>76</v>
      </c>
      <c r="E19" s="23">
        <v>3</v>
      </c>
      <c r="F19" s="23">
        <v>3</v>
      </c>
      <c r="G19" s="23">
        <f t="shared" ref="G19" si="7">E19*F19</f>
        <v>9</v>
      </c>
      <c r="H19" s="24" t="str">
        <f t="shared" ref="H19" si="8">IF(G19&gt;11,"High",(IF(G19&gt;5,"Medium/high",(IF(G19&gt;2,"Low/medium","Low")))))</f>
        <v>Medium/high</v>
      </c>
      <c r="I19" s="37" t="s">
        <v>87</v>
      </c>
      <c r="J19" s="23">
        <v>1</v>
      </c>
      <c r="K19" s="23">
        <v>3</v>
      </c>
      <c r="L19" s="23">
        <f t="shared" ref="L19" si="9">J19*K19</f>
        <v>3</v>
      </c>
      <c r="M19" s="24" t="str">
        <f t="shared" ref="M19" si="10">IF(L19&gt;11,"High",(IF(L19&gt;5,"Medium/high",(IF(L19&gt;2,"Low/medium","Low")))))</f>
        <v>Low/medium</v>
      </c>
      <c r="N19" s="25">
        <v>43971</v>
      </c>
    </row>
    <row r="21" spans="1:14" ht="57.75" customHeight="1" x14ac:dyDescent="0.2">
      <c r="A21" s="33" t="s">
        <v>77</v>
      </c>
      <c r="B21" s="34"/>
      <c r="C21" s="34"/>
      <c r="D21" s="34"/>
      <c r="E21" s="34"/>
      <c r="F21" s="34"/>
      <c r="G21" s="34"/>
      <c r="H21" s="34"/>
      <c r="I21" s="34"/>
      <c r="J21" s="34"/>
      <c r="K21" s="34"/>
      <c r="L21" s="34"/>
      <c r="M21" s="34"/>
      <c r="N21" s="34"/>
    </row>
  </sheetData>
  <autoFilter ref="A3:D3" xr:uid="{AF97687E-E866-4ACB-9246-B8C8E653633E}"/>
  <mergeCells count="2">
    <mergeCell ref="A1:N1"/>
    <mergeCell ref="A21:N21"/>
  </mergeCells>
  <phoneticPr fontId="5" type="noConversion"/>
  <conditionalFormatting sqref="M4:M17 H4:H17 H19 M19">
    <cfRule type="expression" dxfId="7" priority="5">
      <formula>H4="High"</formula>
    </cfRule>
    <cfRule type="expression" dxfId="6" priority="6">
      <formula>H4="Medium/high"</formula>
    </cfRule>
    <cfRule type="expression" dxfId="5" priority="7">
      <formula>H4="Low/medium"</formula>
    </cfRule>
    <cfRule type="expression" dxfId="4" priority="8">
      <formula>H4="Low"</formula>
    </cfRule>
  </conditionalFormatting>
  <conditionalFormatting sqref="M18 H18">
    <cfRule type="expression" dxfId="3" priority="1">
      <formula>H18="High"</formula>
    </cfRule>
    <cfRule type="expression" dxfId="2" priority="2">
      <formula>H18="Medium/high"</formula>
    </cfRule>
    <cfRule type="expression" dxfId="1" priority="3">
      <formula>H18="Low/medium"</formula>
    </cfRule>
    <cfRule type="expression" dxfId="0" priority="4">
      <formula>H18="Low"</formula>
    </cfRule>
  </conditionalFormatting>
  <pageMargins left="0.7" right="0.7" top="0.75" bottom="0.75" header="0.3" footer="0.3"/>
  <pageSetup paperSize="9" scale="64" fitToHeight="0" orientation="landscape" horizontalDpi="1200" verticalDpi="1200" r:id="rId1"/>
  <headerFooter>
    <oddFooter>&amp;L&amp;"Arial,Regular"&amp;9&amp;K02-040&amp;Z&amp;F&amp;C&amp;"Arial,Regular"&amp;9&amp;K02-041Page &amp;P of &amp;N</oddFooter>
  </headerFooter>
  <rowBreaks count="2" manualBreakCount="2">
    <brk id="10" max="13" man="1"/>
    <brk id="17" max="16383" man="1"/>
  </rowBreaks>
  <colBreaks count="1" manualBreakCount="1">
    <brk id="14"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B7F7C199-2121-4438-B47A-03485698D6AF}">
          <x14:formula1>
            <xm:f>'Risk Assessment Key'!$B$2:$B$5</xm:f>
          </x14:formula1>
          <xm:sqref>J4:J19 E4:E19</xm:sqref>
        </x14:dataValidation>
        <x14:dataValidation type="list" allowBlank="1" showInputMessage="1" showErrorMessage="1" xr:uid="{9B6EBD66-EB9B-454B-8316-D1E99F6B98F6}">
          <x14:formula1>
            <xm:f>'Risk Assessment Key'!$E$2:$E$5</xm:f>
          </x14:formula1>
          <xm:sqref>K4:K19 F4:F19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691E9-E636-4FB2-B8CE-0F0BDA24D19F}">
  <dimension ref="A1:F14"/>
  <sheetViews>
    <sheetView workbookViewId="0">
      <selection activeCell="F13" sqref="F13"/>
    </sheetView>
  </sheetViews>
  <sheetFormatPr defaultRowHeight="12.75" x14ac:dyDescent="0.2"/>
  <cols>
    <col min="1" max="1" width="3.5703125" style="5" bestFit="1" customWidth="1"/>
    <col min="2" max="6" width="14.28515625" style="5" customWidth="1"/>
    <col min="7" max="16384" width="9.140625" style="5"/>
  </cols>
  <sheetData>
    <row r="1" spans="1:6" x14ac:dyDescent="0.2">
      <c r="B1" s="36" t="s">
        <v>62</v>
      </c>
      <c r="C1" s="36"/>
      <c r="E1" s="36" t="s">
        <v>63</v>
      </c>
      <c r="F1" s="36"/>
    </row>
    <row r="2" spans="1:6" x14ac:dyDescent="0.2">
      <c r="B2" s="12">
        <v>1</v>
      </c>
      <c r="C2" s="12" t="s">
        <v>59</v>
      </c>
      <c r="E2" s="12">
        <v>1</v>
      </c>
      <c r="F2" s="12" t="s">
        <v>64</v>
      </c>
    </row>
    <row r="3" spans="1:6" x14ac:dyDescent="0.2">
      <c r="B3" s="12">
        <v>2</v>
      </c>
      <c r="C3" s="12" t="s">
        <v>60</v>
      </c>
      <c r="E3" s="12">
        <v>2</v>
      </c>
      <c r="F3" s="12" t="s">
        <v>65</v>
      </c>
    </row>
    <row r="4" spans="1:6" x14ac:dyDescent="0.2">
      <c r="B4" s="12">
        <v>3</v>
      </c>
      <c r="C4" s="12" t="s">
        <v>61</v>
      </c>
      <c r="E4" s="12">
        <v>3</v>
      </c>
      <c r="F4" s="12" t="s">
        <v>66</v>
      </c>
    </row>
    <row r="5" spans="1:6" x14ac:dyDescent="0.2">
      <c r="B5" s="12">
        <v>4</v>
      </c>
      <c r="C5" s="12" t="s">
        <v>59</v>
      </c>
      <c r="E5" s="12">
        <v>4</v>
      </c>
      <c r="F5" s="12" t="s">
        <v>67</v>
      </c>
    </row>
    <row r="7" spans="1:6" x14ac:dyDescent="0.2">
      <c r="B7" s="13" t="s">
        <v>68</v>
      </c>
    </row>
    <row r="9" spans="1:6" x14ac:dyDescent="0.2">
      <c r="C9" s="36" t="s">
        <v>30</v>
      </c>
      <c r="D9" s="36"/>
      <c r="E9" s="36"/>
      <c r="F9" s="36"/>
    </row>
    <row r="10" spans="1:6" ht="25.5" x14ac:dyDescent="0.2">
      <c r="C10" s="11" t="s">
        <v>46</v>
      </c>
      <c r="D10" s="11" t="s">
        <v>47</v>
      </c>
      <c r="E10" s="11" t="s">
        <v>48</v>
      </c>
      <c r="F10" s="11" t="s">
        <v>58</v>
      </c>
    </row>
    <row r="11" spans="1:6" ht="25.5" x14ac:dyDescent="0.2">
      <c r="A11" s="35" t="s">
        <v>31</v>
      </c>
      <c r="B11" s="10" t="s">
        <v>45</v>
      </c>
      <c r="C11" s="6" t="s">
        <v>49</v>
      </c>
      <c r="D11" s="6" t="s">
        <v>50</v>
      </c>
      <c r="E11" s="7" t="s">
        <v>51</v>
      </c>
      <c r="F11" s="7" t="s">
        <v>52</v>
      </c>
    </row>
    <row r="12" spans="1:6" ht="25.5" x14ac:dyDescent="0.2">
      <c r="A12" s="35"/>
      <c r="B12" s="10" t="s">
        <v>42</v>
      </c>
      <c r="C12" s="6" t="s">
        <v>50</v>
      </c>
      <c r="D12" s="7" t="s">
        <v>52</v>
      </c>
      <c r="E12" s="8" t="s">
        <v>53</v>
      </c>
      <c r="F12" s="8" t="s">
        <v>54</v>
      </c>
    </row>
    <row r="13" spans="1:6" ht="25.5" x14ac:dyDescent="0.2">
      <c r="A13" s="35"/>
      <c r="B13" s="10" t="s">
        <v>43</v>
      </c>
      <c r="C13" s="7" t="s">
        <v>51</v>
      </c>
      <c r="D13" s="8" t="s">
        <v>53</v>
      </c>
      <c r="E13" s="8" t="s">
        <v>55</v>
      </c>
      <c r="F13" s="9" t="s">
        <v>56</v>
      </c>
    </row>
    <row r="14" spans="1:6" ht="25.5" x14ac:dyDescent="0.2">
      <c r="A14" s="35"/>
      <c r="B14" s="10" t="s">
        <v>44</v>
      </c>
      <c r="C14" s="7" t="s">
        <v>52</v>
      </c>
      <c r="D14" s="8" t="s">
        <v>54</v>
      </c>
      <c r="E14" s="9" t="s">
        <v>56</v>
      </c>
      <c r="F14" s="9" t="s">
        <v>57</v>
      </c>
    </row>
  </sheetData>
  <mergeCells count="4">
    <mergeCell ref="A11:A14"/>
    <mergeCell ref="C9:F9"/>
    <mergeCell ref="B1:C1"/>
    <mergeCell ref="E1:F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Risk Assessment Key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Finch</dc:creator>
  <cp:lastModifiedBy>Helen Finch</cp:lastModifiedBy>
  <cp:lastPrinted>2020-05-26T15:12:56Z</cp:lastPrinted>
  <dcterms:created xsi:type="dcterms:W3CDTF">2020-03-16T11:19:57Z</dcterms:created>
  <dcterms:modified xsi:type="dcterms:W3CDTF">2020-05-26T15:14:28Z</dcterms:modified>
</cp:coreProperties>
</file>